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EB051E59-DE58-417A-8FF4-CF7A4D4C64FC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<sst xmlns="http://schemas.openxmlformats.org/spreadsheetml/2006/main" count="163" uniqueCount="90">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</sst>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G35" sqref="G3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155749827</v>
      </c>
      <c r="D10" s="8">
        <f>SUM(D12,D20,D30,D40,D50,D60,D64,D73,D77)</f>
        <v>0</v>
      </c>
      <c r="E10" s="24">
        <f t="shared" ref="E10:H10" si="0">SUM(E12,E20,E30,E40,E50,E60,E64,E73,E77)</f>
        <v>155749827</v>
      </c>
      <c r="F10" s="8">
        <f t="shared" si="0"/>
        <v>57400407.089999989</v>
      </c>
      <c r="G10" s="8">
        <f t="shared" si="0"/>
        <v>57400407.089999989</v>
      </c>
      <c r="H10" s="24">
        <f t="shared" si="0"/>
        <v>98349419.910000011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20178918</v>
      </c>
      <c r="D12" s="7">
        <f>SUM(D13:D19)</f>
        <v>2257001</v>
      </c>
      <c r="E12" s="25">
        <f t="shared" ref="E12:H12" si="1">SUM(E13:E19)</f>
        <v>22435919</v>
      </c>
      <c r="F12" s="7">
        <f t="shared" si="1"/>
        <v>13873098.74</v>
      </c>
      <c r="G12" s="7">
        <f t="shared" si="1"/>
        <v>13873098.74</v>
      </c>
      <c r="H12" s="25">
        <f t="shared" si="1"/>
        <v>8562820.2600000016</v>
      </c>
    </row>
    <row r="13" spans="2:9" ht="24" x14ac:dyDescent="0.2">
      <c r="B13" s="10" t="s">
        <v>14</v>
      </c>
      <c r="C13" s="22">
        <v>13541748</v>
      </c>
      <c r="D13" s="22">
        <v>0</v>
      </c>
      <c r="E13" s="26">
        <f>SUM(C13:D13)</f>
        <v>13541748</v>
      </c>
      <c r="F13" s="23">
        <v>9036472.4299999997</v>
      </c>
      <c r="G13" s="23">
        <v>9036472.4299999997</v>
      </c>
      <c r="H13" s="30">
        <f>SUM(E13-F13)</f>
        <v>4505275.57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2157678</v>
      </c>
      <c r="D15" s="22">
        <v>0</v>
      </c>
      <c r="E15" s="26">
        <f t="shared" si="2"/>
        <v>2157678</v>
      </c>
      <c r="F15" s="23">
        <v>147004.59000000003</v>
      </c>
      <c r="G15" s="23">
        <v>147004.59000000003</v>
      </c>
      <c r="H15" s="30">
        <f t="shared" si="3"/>
        <v>2010673.41</v>
      </c>
    </row>
    <row r="16" spans="2:9" x14ac:dyDescent="0.2">
      <c r="B16" s="10" t="s">
        <v>17</v>
      </c>
      <c r="C16" s="22">
        <v>2663098</v>
      </c>
      <c r="D16" s="22">
        <v>0</v>
      </c>
      <c r="E16" s="26">
        <f t="shared" si="2"/>
        <v>2663098</v>
      </c>
      <c r="F16" s="23">
        <v>1480784.8</v>
      </c>
      <c r="G16" s="23">
        <v>1480784.8</v>
      </c>
      <c r="H16" s="30">
        <f t="shared" si="3"/>
        <v>1182313.2</v>
      </c>
    </row>
    <row r="17" spans="2:8" x14ac:dyDescent="0.2">
      <c r="B17" s="10" t="s">
        <v>18</v>
      </c>
      <c r="C17" s="22">
        <v>1816394</v>
      </c>
      <c r="D17" s="22">
        <v>2257001</v>
      </c>
      <c r="E17" s="26">
        <f t="shared" si="2"/>
        <v>4073395</v>
      </c>
      <c r="F17" s="23">
        <v>3208836.92</v>
      </c>
      <c r="G17" s="23">
        <v>3208836.92</v>
      </c>
      <c r="H17" s="30">
        <f t="shared" si="3"/>
        <v>864558.08000000007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1578600</v>
      </c>
      <c r="D20" s="7">
        <f t="shared" ref="D20:H20" si="4">SUM(D21:D29)</f>
        <v>150000</v>
      </c>
      <c r="E20" s="25">
        <f t="shared" si="4"/>
        <v>1728600</v>
      </c>
      <c r="F20" s="7">
        <f t="shared" si="4"/>
        <v>829845.17</v>
      </c>
      <c r="G20" s="7">
        <f t="shared" si="4"/>
        <v>829845.17</v>
      </c>
      <c r="H20" s="25">
        <f t="shared" si="4"/>
        <v>898754.83</v>
      </c>
    </row>
    <row r="21" spans="2:8" ht="24" x14ac:dyDescent="0.2">
      <c r="B21" s="10" t="s">
        <v>22</v>
      </c>
      <c r="C21" s="22">
        <v>521000</v>
      </c>
      <c r="D21" s="22">
        <v>0</v>
      </c>
      <c r="E21" s="26">
        <f t="shared" si="2"/>
        <v>521000</v>
      </c>
      <c r="F21" s="23">
        <v>185857.45</v>
      </c>
      <c r="G21" s="23">
        <v>185857.45</v>
      </c>
      <c r="H21" s="30">
        <f t="shared" si="3"/>
        <v>335142.55</v>
      </c>
    </row>
    <row r="22" spans="2:8" x14ac:dyDescent="0.2">
      <c r="B22" s="10" t="s">
        <v>23</v>
      </c>
      <c r="C22" s="22">
        <v>55000</v>
      </c>
      <c r="D22" s="22">
        <v>0</v>
      </c>
      <c r="E22" s="26">
        <f t="shared" si="2"/>
        <v>55000</v>
      </c>
      <c r="F22" s="23">
        <v>32348.29</v>
      </c>
      <c r="G22" s="23">
        <v>32348.29</v>
      </c>
      <c r="H22" s="30">
        <f t="shared" si="3"/>
        <v>22651.71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2000</v>
      </c>
      <c r="D25" s="22">
        <v>0</v>
      </c>
      <c r="E25" s="26">
        <f t="shared" si="2"/>
        <v>2000</v>
      </c>
      <c r="F25" s="23">
        <v>0</v>
      </c>
      <c r="G25" s="23">
        <v>0</v>
      </c>
      <c r="H25" s="30">
        <f t="shared" si="3"/>
        <v>2000</v>
      </c>
    </row>
    <row r="26" spans="2:8" x14ac:dyDescent="0.2">
      <c r="B26" s="10" t="s">
        <v>27</v>
      </c>
      <c r="C26" s="22">
        <v>1000600</v>
      </c>
      <c r="D26" s="22">
        <v>150000</v>
      </c>
      <c r="E26" s="26">
        <f t="shared" si="2"/>
        <v>1150600</v>
      </c>
      <c r="F26" s="23">
        <v>611639.43000000005</v>
      </c>
      <c r="G26" s="23">
        <v>611639.43000000005</v>
      </c>
      <c r="H26" s="30">
        <f t="shared" si="3"/>
        <v>538960.56999999995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132979546</v>
      </c>
      <c r="D30" s="7">
        <f t="shared" ref="D30:H30" si="5">SUM(D31:D39)</f>
        <v>-2459501</v>
      </c>
      <c r="E30" s="25">
        <f t="shared" si="5"/>
        <v>130520045</v>
      </c>
      <c r="F30" s="7">
        <f t="shared" si="5"/>
        <v>42183877.489999995</v>
      </c>
      <c r="G30" s="7">
        <f t="shared" si="5"/>
        <v>42183877.489999995</v>
      </c>
      <c r="H30" s="25">
        <f t="shared" si="5"/>
        <v>88336167.510000005</v>
      </c>
    </row>
    <row r="31" spans="2:8" x14ac:dyDescent="0.2">
      <c r="B31" s="10" t="s">
        <v>32</v>
      </c>
      <c r="C31" s="22">
        <v>86977000</v>
      </c>
      <c r="D31" s="22">
        <v>-13079501</v>
      </c>
      <c r="E31" s="26">
        <f t="shared" si="2"/>
        <v>73897499</v>
      </c>
      <c r="F31" s="23">
        <v>17633551.259999994</v>
      </c>
      <c r="G31" s="23">
        <v>17633551.259999994</v>
      </c>
      <c r="H31" s="30">
        <f t="shared" si="3"/>
        <v>56263947.74000001</v>
      </c>
    </row>
    <row r="32" spans="2:8" x14ac:dyDescent="0.2">
      <c r="B32" s="10" t="s">
        <v>33</v>
      </c>
      <c r="C32" s="22">
        <v>40000</v>
      </c>
      <c r="D32" s="22">
        <v>0</v>
      </c>
      <c r="E32" s="26">
        <f t="shared" si="2"/>
        <v>40000</v>
      </c>
      <c r="F32" s="23">
        <v>28910</v>
      </c>
      <c r="G32" s="23">
        <v>28910</v>
      </c>
      <c r="H32" s="30">
        <f t="shared" si="3"/>
        <v>11090</v>
      </c>
    </row>
    <row r="33" spans="2:8" ht="24" x14ac:dyDescent="0.2">
      <c r="B33" s="10" t="s">
        <v>34</v>
      </c>
      <c r="C33" s="22">
        <v>16875840</v>
      </c>
      <c r="D33" s="22">
        <v>100000</v>
      </c>
      <c r="E33" s="26">
        <f t="shared" si="2"/>
        <v>16975840</v>
      </c>
      <c r="F33" s="23">
        <v>6125110.4800000004</v>
      </c>
      <c r="G33" s="23">
        <v>6125110.4800000004</v>
      </c>
      <c r="H33" s="30">
        <f t="shared" si="3"/>
        <v>10850729.52</v>
      </c>
    </row>
    <row r="34" spans="2:8" ht="24.6" customHeight="1" x14ac:dyDescent="0.2">
      <c r="B34" s="10" t="s">
        <v>35</v>
      </c>
      <c r="C34" s="22">
        <v>725000</v>
      </c>
      <c r="D34" s="22">
        <v>0</v>
      </c>
      <c r="E34" s="26">
        <f t="shared" si="2"/>
        <v>725000</v>
      </c>
      <c r="F34" s="23">
        <v>306319.39</v>
      </c>
      <c r="G34" s="23">
        <v>306319.39</v>
      </c>
      <c r="H34" s="30">
        <f t="shared" si="3"/>
        <v>418680.61</v>
      </c>
    </row>
    <row r="35" spans="2:8" ht="24" x14ac:dyDescent="0.2">
      <c r="B35" s="10" t="s">
        <v>36</v>
      </c>
      <c r="C35" s="22">
        <v>17863251</v>
      </c>
      <c r="D35" s="22">
        <v>6080000</v>
      </c>
      <c r="E35" s="26">
        <f t="shared" si="2"/>
        <v>23943251</v>
      </c>
      <c r="F35" s="23">
        <v>10489045.880000001</v>
      </c>
      <c r="G35" s="23">
        <v>10489045.880000001</v>
      </c>
      <c r="H35" s="30">
        <f t="shared" si="3"/>
        <v>13454205.119999999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1483000</v>
      </c>
      <c r="D37" s="22">
        <v>820000</v>
      </c>
      <c r="E37" s="26">
        <f t="shared" si="2"/>
        <v>2303000</v>
      </c>
      <c r="F37" s="23">
        <v>1553750.7000000002</v>
      </c>
      <c r="G37" s="23">
        <v>1553750.7000000002</v>
      </c>
      <c r="H37" s="30">
        <f t="shared" si="3"/>
        <v>749249.29999999981</v>
      </c>
    </row>
    <row r="38" spans="2:8" x14ac:dyDescent="0.2">
      <c r="B38" s="10" t="s">
        <v>39</v>
      </c>
      <c r="C38" s="22">
        <v>1898000</v>
      </c>
      <c r="D38" s="22">
        <v>3620000</v>
      </c>
      <c r="E38" s="26">
        <f t="shared" si="2"/>
        <v>5518000</v>
      </c>
      <c r="F38" s="23">
        <v>2604980.37</v>
      </c>
      <c r="G38" s="23">
        <v>2604980.37</v>
      </c>
      <c r="H38" s="30">
        <f t="shared" si="3"/>
        <v>2913019.63</v>
      </c>
    </row>
    <row r="39" spans="2:8" x14ac:dyDescent="0.2">
      <c r="B39" s="10" t="s">
        <v>40</v>
      </c>
      <c r="C39" s="22">
        <v>7117455</v>
      </c>
      <c r="D39" s="22">
        <v>0</v>
      </c>
      <c r="E39" s="26">
        <f t="shared" si="2"/>
        <v>7117455</v>
      </c>
      <c r="F39" s="23">
        <v>3442209.41</v>
      </c>
      <c r="G39" s="23">
        <v>3442209.41</v>
      </c>
      <c r="H39" s="30">
        <f t="shared" si="3"/>
        <v>3675245.59</v>
      </c>
    </row>
    <row r="40" spans="2:8" s="9" customFormat="1" ht="25.5" customHeight="1" x14ac:dyDescent="0.2">
      <c r="B40" s="12" t="s">
        <v>41</v>
      </c>
      <c r="C40" s="7">
        <f>SUM(C41:C49)</f>
        <v>1012763</v>
      </c>
      <c r="D40" s="7">
        <f t="shared" ref="D40:H40" si="6">SUM(D41:D49)</f>
        <v>52500</v>
      </c>
      <c r="E40" s="25">
        <f t="shared" si="6"/>
        <v>1065263</v>
      </c>
      <c r="F40" s="7">
        <f t="shared" si="6"/>
        <v>513585.68999999994</v>
      </c>
      <c r="G40" s="7">
        <f t="shared" si="6"/>
        <v>513585.68999999994</v>
      </c>
      <c r="H40" s="25">
        <f t="shared" si="6"/>
        <v>551677.31000000006</v>
      </c>
    </row>
    <row r="41" spans="2:8" ht="24" x14ac:dyDescent="0.2">
      <c r="B41" s="10" t="s">
        <v>42</v>
      </c>
      <c r="C41" s="22">
        <v>258000</v>
      </c>
      <c r="D41" s="22">
        <v>0</v>
      </c>
      <c r="E41" s="26">
        <f t="shared" si="2"/>
        <v>258000</v>
      </c>
      <c r="F41" s="23">
        <v>134188.23000000001</v>
      </c>
      <c r="G41" s="23">
        <v>134188.23000000001</v>
      </c>
      <c r="H41" s="30">
        <f t="shared" si="3"/>
        <v>123811.76999999999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754763</v>
      </c>
      <c r="D45" s="22">
        <v>52500</v>
      </c>
      <c r="E45" s="26">
        <f t="shared" si="2"/>
        <v>807263</v>
      </c>
      <c r="F45" s="23">
        <v>379397.45999999996</v>
      </c>
      <c r="G45" s="23">
        <v>379397.45999999996</v>
      </c>
      <c r="H45" s="30">
        <f t="shared" si="3"/>
        <v>427865.54000000004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155749827</v>
      </c>
      <c r="D160" s="21">
        <f t="shared" ref="D160:G160" si="28">SUM(D10,D85)</f>
        <v>0</v>
      </c>
      <c r="E160" s="28">
        <f>SUM(E10,E85)</f>
        <v>155749827</v>
      </c>
      <c r="F160" s="21">
        <f t="shared" si="28"/>
        <v>57400407.089999989</v>
      </c>
      <c r="G160" s="21">
        <f t="shared" si="28"/>
        <v>57400407.089999989</v>
      </c>
      <c r="H160" s="28">
        <f>SUM(H10,H85)</f>
        <v>98349419.910000011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2022-10-13T18:46:50Z</dcterms:modified>
</cp:coreProperties>
</file>